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3680"/>
  </bookViews>
  <sheets>
    <sheet name="工事費内訳書" sheetId="4" r:id="rId1"/>
  </sheets>
  <definedNames>
    <definedName name="_xlnm.Print_Area" localSheetId="0">工事費内訳書!$A$1:$G$79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73" i="4" l="1"/>
  <c r="G72" i="4" s="1"/>
  <c r="G71" i="4" s="1"/>
  <c r="G70" i="4" s="1"/>
  <c r="G64" i="4"/>
  <c r="G63" i="4"/>
  <c r="G62" i="4"/>
  <c r="G61" i="4" s="1"/>
  <c r="G59" i="4"/>
  <c r="G58" i="4"/>
  <c r="G57" i="4" s="1"/>
  <c r="G56" i="4" s="1"/>
  <c r="G51" i="4"/>
  <c r="G50" i="4"/>
  <c r="G49" i="4" s="1"/>
  <c r="G48" i="4" s="1"/>
  <c r="G41" i="4"/>
  <c r="G36" i="4"/>
  <c r="G35" i="4"/>
  <c r="G15" i="4"/>
  <c r="G14" i="4" s="1"/>
  <c r="G13" i="4" s="1"/>
  <c r="G12" i="4" s="1"/>
  <c r="G11" i="4" l="1"/>
  <c r="G54" i="4"/>
  <c r="G53" i="4" s="1"/>
  <c r="G10" i="4" l="1"/>
  <c r="G78" i="4" s="1"/>
  <c r="G79" i="4" s="1"/>
</calcChain>
</file>

<file path=xl/sharedStrings.xml><?xml version="1.0" encoding="utf-8"?>
<sst xmlns="http://schemas.openxmlformats.org/spreadsheetml/2006/main" count="153" uniqueCount="78">
  <si>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</si>
  <si>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</si>
  <si>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</si>
  <si>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</si>
  <si>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</si>
  <si>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</si>
  <si>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</si>
  <si>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</si>
  <si>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</si>
  <si>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</si>
  <si>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</si>
  <si>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</si>
  <si>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</si>
  <si>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Ｒ１吉林　復旧治山　吉野川市日鷲谷　渓間工事</t>
  </si>
  <si>
    <t>工事原価
_x000D_</t>
  </si>
  <si>
    <t>式</t>
  </si>
  <si>
    <t>直接工事費
_x000D_</t>
  </si>
  <si>
    <t>直接工事費(諸経費対象)
_x000D_</t>
  </si>
  <si>
    <t>谷止工
_x000D_</t>
  </si>
  <si>
    <t>コンクリート
_x000D_無筋構造物</t>
  </si>
  <si>
    <t>m3</t>
  </si>
  <si>
    <t>治山ダム型枠
_x000D_無筋構造物</t>
  </si>
  <si>
    <t>㎡</t>
  </si>
  <si>
    <t>SP 型枠 森林
_x000D_一般型枠,無筋構造物</t>
  </si>
  <si>
    <t>水平打継目鉄筋
_x000D_SAD345　D22</t>
  </si>
  <si>
    <t>本</t>
  </si>
  <si>
    <t>キャットウォーク
_x000D_</t>
  </si>
  <si>
    <t>ｍ</t>
  </si>
  <si>
    <t>ネームプレート（ｱﾙﾐﾆｳﾑ軽合金鋳造製）
_x000D_A型(横40cm×縦30cm×1cm)　</t>
  </si>
  <si>
    <t>枚</t>
  </si>
  <si>
    <t>立木捕捉工（設置費）
_x000D_スリット高　3.0m</t>
  </si>
  <si>
    <t>セット</t>
  </si>
  <si>
    <t>掘削　谷止工
_x000D_礫質土　</t>
  </si>
  <si>
    <t>掘削　谷止工
_x000D_軟岩ⅠB</t>
  </si>
  <si>
    <t>索道運搬
_x000D_土砂</t>
  </si>
  <si>
    <t>SP 土砂等運搬 森林
_x000D_小規模,土砂(岩塊･玉石混り土含む),2.5km以下</t>
  </si>
  <si>
    <t>岩盤掘削面整形・岩盤清掃
_x000D_岩盤清掃</t>
  </si>
  <si>
    <t>コンクリート
_x000D_小型構造物</t>
  </si>
  <si>
    <t>SP 型枠 森林
_x000D_一般型枠,小型構造物</t>
  </si>
  <si>
    <t>石積工（間詰）
_x000D_5～15cm</t>
  </si>
  <si>
    <t>ワイドステップ
_x000D_30SW φ19</t>
  </si>
  <si>
    <t>個</t>
  </si>
  <si>
    <t>根株筋工(機械併用)
_x000D_</t>
  </si>
  <si>
    <t>簡易法枠工（ラス張工）
_x000D_</t>
  </si>
  <si>
    <t>仮設工
_x000D_</t>
  </si>
  <si>
    <t>仮設工（索道）
_x000D_</t>
  </si>
  <si>
    <t>ケーブルクレーン架設･撤去
_x000D_架設・撤去,2ｔ以上3ｔ未満,120日</t>
  </si>
  <si>
    <t>基</t>
  </si>
  <si>
    <t>ウインチベース架設・撤去
_x000D_架設・撤去,３ヵ月～６ヵ月</t>
  </si>
  <si>
    <t>アンカー架設・撤去
_x000D_機械施工,2ｔ以上3ｔ未満</t>
  </si>
  <si>
    <t>元支柱施設賃料
_x000D_</t>
  </si>
  <si>
    <t>箇所</t>
  </si>
  <si>
    <t>仮設工（水替工）
_x000D_</t>
  </si>
  <si>
    <t>土のう締切工
_x000D_現地採取</t>
  </si>
  <si>
    <t>SP 暗渠排水管 森林
_x000D_据付･撤去,波状管及び網状管,200～400mm,要</t>
  </si>
  <si>
    <t>SP コンクリート 森林
_x000D_小型構造物,ｸﾚｰﾝ車打設,一般養生</t>
  </si>
  <si>
    <t>人力併用機械掘削(機械土工(岩石))
_x000D_軟岩(Ⅰ)B</t>
  </si>
  <si>
    <t>直接工事費(一般管理費のみ対象)
_x000D_</t>
  </si>
  <si>
    <t>立木捕捉工（材料費）
_x000D_</t>
  </si>
  <si>
    <t>立木捕捉工（材料費）
_x000D_スリット高　3.0m</t>
  </si>
  <si>
    <t>間接工事費
_x000D_</t>
  </si>
  <si>
    <t>共通仮設費
_x000D_</t>
  </si>
  <si>
    <t>共通仮設費（率計上）
_x000D_</t>
  </si>
  <si>
    <t>運搬費
_x000D_</t>
  </si>
  <si>
    <t>土工機械解体・組立
_x000D_分解・組立,2t以上3t未満</t>
  </si>
  <si>
    <t>台</t>
  </si>
  <si>
    <t>準備費
_x000D_</t>
  </si>
  <si>
    <t>スギ　伐採費
_x000D_胸高直径　25cm</t>
  </si>
  <si>
    <t>スギ　伐採費
_x000D_胸高直径　32cm</t>
  </si>
  <si>
    <t>スギ　伐採費
_x000D_胸高直径　34cm</t>
  </si>
  <si>
    <t>スギ　伐採費
_x000D_胸高直径　36cm</t>
  </si>
  <si>
    <t>スギ　伐採費
_x000D_胸高直径　40cm</t>
  </si>
  <si>
    <t>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</si>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</sst>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+G11+G53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+G12+G48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+G14+G35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+G16+G17+G18+G19+G20+G21+G22+G23+G24+G25+G26+G27+G28+G29+G30+G31+G32+G33+G34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220.7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22</v>
      </c>
      <c r="F17" s="19">
        <v>224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23</v>
      </c>
      <c r="E18" s="18" t="s">
        <v>22</v>
      </c>
      <c r="F18" s="19">
        <v>6.4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25</v>
      </c>
      <c r="F19" s="19">
        <v>110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27</v>
      </c>
      <c r="F20" s="19">
        <v>114.8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28</v>
      </c>
      <c r="E21" s="18" t="s">
        <v>29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30</v>
      </c>
      <c r="E22" s="18" t="s">
        <v>31</v>
      </c>
      <c r="F22" s="19">
        <v>2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32</v>
      </c>
      <c r="E23" s="18" t="s">
        <v>20</v>
      </c>
      <c r="F23" s="19">
        <v>41.9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33</v>
      </c>
      <c r="E24" s="18" t="s">
        <v>20</v>
      </c>
      <c r="F24" s="19">
        <v>203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34</v>
      </c>
      <c r="E25" s="18" t="s">
        <v>20</v>
      </c>
      <c r="F25" s="19">
        <v>50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35</v>
      </c>
      <c r="E26" s="18" t="s">
        <v>20</v>
      </c>
      <c r="F26" s="19">
        <v>50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36</v>
      </c>
      <c r="E27" s="18" t="s">
        <v>22</v>
      </c>
      <c r="F27" s="19">
        <v>87.8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37</v>
      </c>
      <c r="E28" s="18" t="s">
        <v>20</v>
      </c>
      <c r="F28" s="19">
        <v>9.5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38</v>
      </c>
      <c r="E29" s="18" t="s">
        <v>22</v>
      </c>
      <c r="F29" s="19">
        <v>30.9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39</v>
      </c>
      <c r="E30" s="18" t="s">
        <v>22</v>
      </c>
      <c r="F30" s="19">
        <v>24.4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40</v>
      </c>
      <c r="E31" s="18" t="s">
        <v>41</v>
      </c>
      <c r="F31" s="19">
        <v>13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37</v>
      </c>
      <c r="E32" s="18" t="s">
        <v>20</v>
      </c>
      <c r="F32" s="19">
        <v>12.1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42</v>
      </c>
      <c r="E33" s="18" t="s">
        <v>27</v>
      </c>
      <c r="F33" s="19">
        <v>10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43</v>
      </c>
      <c r="E34" s="18" t="s">
        <v>22</v>
      </c>
      <c r="F34" s="19">
        <v>9.6999999999999993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31" t="s">
        <v>44</v>
      </c>
      <c r="D35" s="29"/>
      <c r="E35" s="18" t="s">
        <v>15</v>
      </c>
      <c r="F35" s="19">
        <v>1</v>
      </c>
      <c r="G35" s="20">
        <f>+G36+G41</f>
        <v>0</v>
      </c>
      <c r="H35" s="2"/>
      <c r="I35" s="21">
        <v>26</v>
      </c>
      <c r="J35" s="21">
        <v>3</v>
      </c>
    </row>
    <row r="36" spans="1:10" ht="42" customHeight="1">
      <c r="A36" s="16"/>
      <c r="B36" s="17"/>
      <c r="C36" s="17"/>
      <c r="D36" s="32" t="s">
        <v>45</v>
      </c>
      <c r="E36" s="18" t="s">
        <v>15</v>
      </c>
      <c r="F36" s="19">
        <v>1</v>
      </c>
      <c r="G36" s="20">
        <f>+G37+G38+G39+G40</f>
        <v>0</v>
      </c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46</v>
      </c>
      <c r="E37" s="18" t="s">
        <v>47</v>
      </c>
      <c r="F37" s="19">
        <v>1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48</v>
      </c>
      <c r="E38" s="18" t="s">
        <v>47</v>
      </c>
      <c r="F38" s="19">
        <v>1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49</v>
      </c>
      <c r="E39" s="18" t="s">
        <v>47</v>
      </c>
      <c r="F39" s="19">
        <v>2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50</v>
      </c>
      <c r="E40" s="18" t="s">
        <v>51</v>
      </c>
      <c r="F40" s="19">
        <v>1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52</v>
      </c>
      <c r="E41" s="18" t="s">
        <v>15</v>
      </c>
      <c r="F41" s="19">
        <v>1</v>
      </c>
      <c r="G41" s="20">
        <f>+G42+G43+G44+G45+G46+G47</f>
        <v>0</v>
      </c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53</v>
      </c>
      <c r="E42" s="18" t="s">
        <v>22</v>
      </c>
      <c r="F42" s="19">
        <v>3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54</v>
      </c>
      <c r="E43" s="18" t="s">
        <v>27</v>
      </c>
      <c r="F43" s="19">
        <v>40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55</v>
      </c>
      <c r="E44" s="18" t="s">
        <v>20</v>
      </c>
      <c r="F44" s="19">
        <v>2.7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38</v>
      </c>
      <c r="E45" s="18" t="s">
        <v>22</v>
      </c>
      <c r="F45" s="19">
        <v>10.8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56</v>
      </c>
      <c r="E46" s="18" t="s">
        <v>20</v>
      </c>
      <c r="F46" s="19">
        <v>3.5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36</v>
      </c>
      <c r="E47" s="18" t="s">
        <v>22</v>
      </c>
      <c r="F47" s="19">
        <v>3.3</v>
      </c>
      <c r="G47" s="33"/>
      <c r="H47" s="2"/>
      <c r="I47" s="21">
        <v>38</v>
      </c>
      <c r="J47" s="21">
        <v>4</v>
      </c>
    </row>
    <row r="48" spans="1:10" ht="42" customHeight="1">
      <c r="A48" s="30" t="s">
        <v>57</v>
      </c>
      <c r="B48" s="28"/>
      <c r="C48" s="28"/>
      <c r="D48" s="29"/>
      <c r="E48" s="18" t="s">
        <v>15</v>
      </c>
      <c r="F48" s="19">
        <v>1</v>
      </c>
      <c r="G48" s="20">
        <f>+G49</f>
        <v>0</v>
      </c>
      <c r="H48" s="2"/>
      <c r="I48" s="21">
        <v>39</v>
      </c>
      <c r="J48" s="21">
        <v>1</v>
      </c>
    </row>
    <row r="49" spans="1:10" ht="42" customHeight="1">
      <c r="A49" s="16"/>
      <c r="B49" s="31" t="s">
        <v>58</v>
      </c>
      <c r="C49" s="28"/>
      <c r="D49" s="29"/>
      <c r="E49" s="18" t="s">
        <v>15</v>
      </c>
      <c r="F49" s="19">
        <v>1</v>
      </c>
      <c r="G49" s="20">
        <f>+G50</f>
        <v>0</v>
      </c>
      <c r="H49" s="2"/>
      <c r="I49" s="21">
        <v>40</v>
      </c>
      <c r="J49" s="21">
        <v>2</v>
      </c>
    </row>
    <row r="50" spans="1:10" ht="42" customHeight="1">
      <c r="A50" s="16"/>
      <c r="B50" s="17"/>
      <c r="C50" s="31" t="s">
        <v>58</v>
      </c>
      <c r="D50" s="29"/>
      <c r="E50" s="18" t="s">
        <v>15</v>
      </c>
      <c r="F50" s="19">
        <v>1</v>
      </c>
      <c r="G50" s="20">
        <f>+G51</f>
        <v>0</v>
      </c>
      <c r="H50" s="2"/>
      <c r="I50" s="21">
        <v>41</v>
      </c>
      <c r="J50" s="21">
        <v>3</v>
      </c>
    </row>
    <row r="51" spans="1:10" ht="42" customHeight="1">
      <c r="A51" s="16"/>
      <c r="B51" s="17"/>
      <c r="C51" s="17"/>
      <c r="D51" s="32" t="s">
        <v>58</v>
      </c>
      <c r="E51" s="18" t="s">
        <v>15</v>
      </c>
      <c r="F51" s="19">
        <v>1</v>
      </c>
      <c r="G51" s="20">
        <f>+G52</f>
        <v>0</v>
      </c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59</v>
      </c>
      <c r="E52" s="18" t="s">
        <v>31</v>
      </c>
      <c r="F52" s="19">
        <v>2</v>
      </c>
      <c r="G52" s="33"/>
      <c r="H52" s="2"/>
      <c r="I52" s="21">
        <v>43</v>
      </c>
      <c r="J52" s="21">
        <v>4</v>
      </c>
    </row>
    <row r="53" spans="1:10" ht="42" customHeight="1">
      <c r="A53" s="30" t="s">
        <v>60</v>
      </c>
      <c r="B53" s="28"/>
      <c r="C53" s="28"/>
      <c r="D53" s="29"/>
      <c r="E53" s="18" t="s">
        <v>15</v>
      </c>
      <c r="F53" s="19">
        <v>1</v>
      </c>
      <c r="G53" s="20">
        <f>+G54+G76</f>
        <v>0</v>
      </c>
      <c r="H53" s="2"/>
      <c r="I53" s="21">
        <v>44</v>
      </c>
      <c r="J53" s="21"/>
    </row>
    <row r="54" spans="1:10" ht="42" customHeight="1">
      <c r="A54" s="30" t="s">
        <v>61</v>
      </c>
      <c r="B54" s="28"/>
      <c r="C54" s="28"/>
      <c r="D54" s="29"/>
      <c r="E54" s="18" t="s">
        <v>15</v>
      </c>
      <c r="F54" s="19">
        <v>1</v>
      </c>
      <c r="G54" s="20">
        <f>+G55+G56+G61+G70</f>
        <v>0</v>
      </c>
      <c r="H54" s="2"/>
      <c r="I54" s="21">
        <v>45</v>
      </c>
      <c r="J54" s="21">
        <v>200</v>
      </c>
    </row>
    <row r="55" spans="1:10" ht="42" customHeight="1">
      <c r="A55" s="30" t="s">
        <v>62</v>
      </c>
      <c r="B55" s="28"/>
      <c r="C55" s="28"/>
      <c r="D55" s="29"/>
      <c r="E55" s="18" t="s">
        <v>15</v>
      </c>
      <c r="F55" s="19">
        <v>1</v>
      </c>
      <c r="G55" s="33"/>
      <c r="H55" s="2"/>
      <c r="I55" s="21">
        <v>46</v>
      </c>
      <c r="J55" s="21"/>
    </row>
    <row r="56" spans="1:10" ht="42" customHeight="1">
      <c r="A56" s="30" t="s">
        <v>63</v>
      </c>
      <c r="B56" s="28"/>
      <c r="C56" s="28"/>
      <c r="D56" s="29"/>
      <c r="E56" s="18" t="s">
        <v>15</v>
      </c>
      <c r="F56" s="19">
        <v>1</v>
      </c>
      <c r="G56" s="20">
        <f>+G57</f>
        <v>0</v>
      </c>
      <c r="H56" s="2"/>
      <c r="I56" s="21">
        <v>47</v>
      </c>
      <c r="J56" s="21">
        <v>1</v>
      </c>
    </row>
    <row r="57" spans="1:10" ht="42" customHeight="1">
      <c r="A57" s="16"/>
      <c r="B57" s="31" t="s">
        <v>63</v>
      </c>
      <c r="C57" s="28"/>
      <c r="D57" s="29"/>
      <c r="E57" s="18" t="s">
        <v>15</v>
      </c>
      <c r="F57" s="19">
        <v>1</v>
      </c>
      <c r="G57" s="20">
        <f>+G58</f>
        <v>0</v>
      </c>
      <c r="H57" s="2"/>
      <c r="I57" s="21">
        <v>48</v>
      </c>
      <c r="J57" s="21">
        <v>2</v>
      </c>
    </row>
    <row r="58" spans="1:10" ht="42" customHeight="1">
      <c r="A58" s="16"/>
      <c r="B58" s="17"/>
      <c r="C58" s="31" t="s">
        <v>63</v>
      </c>
      <c r="D58" s="29"/>
      <c r="E58" s="18" t="s">
        <v>15</v>
      </c>
      <c r="F58" s="19">
        <v>1</v>
      </c>
      <c r="G58" s="20">
        <f>+G59</f>
        <v>0</v>
      </c>
      <c r="H58" s="2"/>
      <c r="I58" s="21">
        <v>49</v>
      </c>
      <c r="J58" s="21">
        <v>3</v>
      </c>
    </row>
    <row r="59" spans="1:10" ht="42" customHeight="1">
      <c r="A59" s="16"/>
      <c r="B59" s="17"/>
      <c r="C59" s="17"/>
      <c r="D59" s="32" t="s">
        <v>63</v>
      </c>
      <c r="E59" s="18" t="s">
        <v>15</v>
      </c>
      <c r="F59" s="19">
        <v>1</v>
      </c>
      <c r="G59" s="20">
        <f>+G60</f>
        <v>0</v>
      </c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64</v>
      </c>
      <c r="E60" s="18" t="s">
        <v>65</v>
      </c>
      <c r="F60" s="19">
        <v>2</v>
      </c>
      <c r="G60" s="33"/>
      <c r="H60" s="2"/>
      <c r="I60" s="21">
        <v>51</v>
      </c>
      <c r="J60" s="21">
        <v>4</v>
      </c>
    </row>
    <row r="61" spans="1:10" ht="42" customHeight="1">
      <c r="A61" s="30" t="s">
        <v>66</v>
      </c>
      <c r="B61" s="28"/>
      <c r="C61" s="28"/>
      <c r="D61" s="29"/>
      <c r="E61" s="18" t="s">
        <v>15</v>
      </c>
      <c r="F61" s="19">
        <v>1</v>
      </c>
      <c r="G61" s="20">
        <f>+G62</f>
        <v>0</v>
      </c>
      <c r="H61" s="2"/>
      <c r="I61" s="21">
        <v>52</v>
      </c>
      <c r="J61" s="21">
        <v>1</v>
      </c>
    </row>
    <row r="62" spans="1:10" ht="42" customHeight="1">
      <c r="A62" s="16"/>
      <c r="B62" s="31" t="s">
        <v>66</v>
      </c>
      <c r="C62" s="28"/>
      <c r="D62" s="29"/>
      <c r="E62" s="18" t="s">
        <v>15</v>
      </c>
      <c r="F62" s="19">
        <v>1</v>
      </c>
      <c r="G62" s="20">
        <f>+G63</f>
        <v>0</v>
      </c>
      <c r="H62" s="2"/>
      <c r="I62" s="21">
        <v>53</v>
      </c>
      <c r="J62" s="21">
        <v>2</v>
      </c>
    </row>
    <row r="63" spans="1:10" ht="42" customHeight="1">
      <c r="A63" s="16"/>
      <c r="B63" s="17"/>
      <c r="C63" s="31" t="s">
        <v>66</v>
      </c>
      <c r="D63" s="29"/>
      <c r="E63" s="18" t="s">
        <v>15</v>
      </c>
      <c r="F63" s="19">
        <v>1</v>
      </c>
      <c r="G63" s="20">
        <f>+G64</f>
        <v>0</v>
      </c>
      <c r="H63" s="2"/>
      <c r="I63" s="21">
        <v>54</v>
      </c>
      <c r="J63" s="21">
        <v>3</v>
      </c>
    </row>
    <row r="64" spans="1:10" ht="42" customHeight="1">
      <c r="A64" s="16"/>
      <c r="B64" s="17"/>
      <c r="C64" s="17"/>
      <c r="D64" s="32" t="s">
        <v>66</v>
      </c>
      <c r="E64" s="18" t="s">
        <v>15</v>
      </c>
      <c r="F64" s="19">
        <v>1</v>
      </c>
      <c r="G64" s="20">
        <f>+G65+G66+G67+G68+G69</f>
        <v>0</v>
      </c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67</v>
      </c>
      <c r="E65" s="18" t="s">
        <v>25</v>
      </c>
      <c r="F65" s="19">
        <v>1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68</v>
      </c>
      <c r="E66" s="18" t="s">
        <v>25</v>
      </c>
      <c r="F66" s="19">
        <v>1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69</v>
      </c>
      <c r="E67" s="18" t="s">
        <v>25</v>
      </c>
      <c r="F67" s="19">
        <v>1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70</v>
      </c>
      <c r="E68" s="18" t="s">
        <v>25</v>
      </c>
      <c r="F68" s="19">
        <v>1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71</v>
      </c>
      <c r="E69" s="18" t="s">
        <v>25</v>
      </c>
      <c r="F69" s="19">
        <v>2</v>
      </c>
      <c r="G69" s="33"/>
      <c r="H69" s="2"/>
      <c r="I69" s="21">
        <v>60</v>
      </c>
      <c r="J69" s="21">
        <v>4</v>
      </c>
    </row>
    <row r="70" spans="1:10" ht="42" customHeight="1">
      <c r="A70" s="30" t="s">
        <v>72</v>
      </c>
      <c r="B70" s="28"/>
      <c r="C70" s="28"/>
      <c r="D70" s="29"/>
      <c r="E70" s="18" t="s">
        <v>15</v>
      </c>
      <c r="F70" s="19">
        <v>1</v>
      </c>
      <c r="G70" s="20">
        <f>+G71</f>
        <v>0</v>
      </c>
      <c r="H70" s="2"/>
      <c r="I70" s="21">
        <v>61</v>
      </c>
      <c r="J70" s="21">
        <v>1</v>
      </c>
    </row>
    <row r="71" spans="1:10" ht="42" customHeight="1">
      <c r="A71" s="16"/>
      <c r="B71" s="31" t="s">
        <v>72</v>
      </c>
      <c r="C71" s="28"/>
      <c r="D71" s="29"/>
      <c r="E71" s="18" t="s">
        <v>15</v>
      </c>
      <c r="F71" s="19">
        <v>1</v>
      </c>
      <c r="G71" s="20">
        <f>+G72</f>
        <v>0</v>
      </c>
      <c r="H71" s="2"/>
      <c r="I71" s="21">
        <v>62</v>
      </c>
      <c r="J71" s="21">
        <v>2</v>
      </c>
    </row>
    <row r="72" spans="1:10" ht="42" customHeight="1">
      <c r="A72" s="16"/>
      <c r="B72" s="17"/>
      <c r="C72" s="31" t="s">
        <v>72</v>
      </c>
      <c r="D72" s="29"/>
      <c r="E72" s="18" t="s">
        <v>15</v>
      </c>
      <c r="F72" s="19">
        <v>1</v>
      </c>
      <c r="G72" s="20">
        <f>+G73</f>
        <v>0</v>
      </c>
      <c r="H72" s="2"/>
      <c r="I72" s="21">
        <v>63</v>
      </c>
      <c r="J72" s="21">
        <v>3</v>
      </c>
    </row>
    <row r="73" spans="1:10" ht="42" customHeight="1">
      <c r="A73" s="16"/>
      <c r="B73" s="17"/>
      <c r="C73" s="17"/>
      <c r="D73" s="32" t="s">
        <v>72</v>
      </c>
      <c r="E73" s="18" t="s">
        <v>15</v>
      </c>
      <c r="F73" s="19">
        <v>1</v>
      </c>
      <c r="G73" s="20">
        <f>+G74+G75</f>
        <v>0</v>
      </c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73</v>
      </c>
      <c r="E74" s="18" t="s">
        <v>47</v>
      </c>
      <c r="F74" s="19">
        <v>1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74</v>
      </c>
      <c r="E75" s="18" t="s">
        <v>15</v>
      </c>
      <c r="F75" s="19">
        <v>1</v>
      </c>
      <c r="G75" s="33"/>
      <c r="H75" s="2"/>
      <c r="I75" s="21">
        <v>66</v>
      </c>
      <c r="J75" s="21">
        <v>4</v>
      </c>
    </row>
    <row r="76" spans="1:10" ht="42" customHeight="1">
      <c r="A76" s="30" t="s">
        <v>75</v>
      </c>
      <c r="B76" s="28"/>
      <c r="C76" s="28"/>
      <c r="D76" s="29"/>
      <c r="E76" s="18" t="s">
        <v>15</v>
      </c>
      <c r="F76" s="19">
        <v>1</v>
      </c>
      <c r="G76" s="33"/>
      <c r="H76" s="2"/>
      <c r="I76" s="21">
        <v>67</v>
      </c>
      <c r="J76" s="21">
        <v>210</v>
      </c>
    </row>
    <row r="77" spans="1:10" ht="42" customHeight="1">
      <c r="A77" s="30" t="s">
        <v>76</v>
      </c>
      <c r="B77" s="28"/>
      <c r="C77" s="28"/>
      <c r="D77" s="29"/>
      <c r="E77" s="18" t="s">
        <v>15</v>
      </c>
      <c r="F77" s="19">
        <v>1</v>
      </c>
      <c r="G77" s="33"/>
      <c r="H77" s="2"/>
      <c r="I77" s="21">
        <v>68</v>
      </c>
      <c r="J77" s="21">
        <v>220</v>
      </c>
    </row>
    <row r="78" spans="1:10" ht="42" customHeight="1">
      <c r="A78" s="34" t="s">
        <v>77</v>
      </c>
      <c r="B78" s="35"/>
      <c r="C78" s="35"/>
      <c r="D78" s="36"/>
      <c r="E78" s="37" t="s">
        <v>15</v>
      </c>
      <c r="F78" s="38">
        <v>1</v>
      </c>
      <c r="G78" s="39">
        <f>+G10+G77</f>
        <v>0</v>
      </c>
      <c r="H78" s="40"/>
      <c r="I78" s="41">
        <v>69</v>
      </c>
      <c r="J78" s="41">
        <v>30</v>
      </c>
    </row>
    <row r="79" spans="1:10" ht="42" customHeight="1">
      <c r="A79" s="22" t="s">
        <v>11</v>
      </c>
      <c r="B79" s="23"/>
      <c r="C79" s="23"/>
      <c r="D79" s="24"/>
      <c r="E79" s="25" t="s">
        <v>12</v>
      </c>
      <c r="F79" s="26" t="s">
        <v>12</v>
      </c>
      <c r="G79" s="27">
        <f>G78</f>
        <v>0</v>
      </c>
      <c r="I79" s="21">
        <v>70</v>
      </c>
      <c r="J79" s="21">
        <v>90</v>
      </c>
    </row>
    <row r="80" spans="1:10" ht="42" customHeight="1"/>
    <row r="81" ht="42" customHeight="1"/>
  </sheetData>
  <sheetProtection password="FD80" sheet="1" objects="1" scenarios="1"/>
  <mergeCells count="31">
    <mergeCell ref="A70:D70"/>
    <mergeCell ref="B71:D71"/>
    <mergeCell ref="C72:D72"/>
    <mergeCell ref="A76:D76"/>
    <mergeCell ref="A77:D77"/>
    <mergeCell ref="A78:D78"/>
    <mergeCell ref="A56:D56"/>
    <mergeCell ref="B57:D57"/>
    <mergeCell ref="C58:D58"/>
    <mergeCell ref="A61:D61"/>
    <mergeCell ref="B62:D62"/>
    <mergeCell ref="C63:D63"/>
    <mergeCell ref="A48:D48"/>
    <mergeCell ref="B49:D49"/>
    <mergeCell ref="C50:D50"/>
    <mergeCell ref="A53:D53"/>
    <mergeCell ref="A54:D54"/>
    <mergeCell ref="A55:D55"/>
    <mergeCell ref="A79:D79"/>
    <mergeCell ref="A10:D10"/>
    <mergeCell ref="A11:D11"/>
    <mergeCell ref="A12:D12"/>
    <mergeCell ref="B13:D13"/>
    <mergeCell ref="C14:D14"/>
    <mergeCell ref="C35:D3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2019-09-17T06:21:44Z</dcterms:created>
  <dcterms:modified xsi:type="dcterms:W3CDTF">2019-09-17T06:21:51Z</dcterms:modified>
</cp:coreProperties>
</file>